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35" windowHeight="10350" activeTab="0"/>
  </bookViews>
  <sheets>
    <sheet name="总表" sheetId="1" r:id="rId1"/>
  </sheets>
  <definedNames/>
  <calcPr fullCalcOnLoad="1"/>
</workbook>
</file>

<file path=xl/sharedStrings.xml><?xml version="1.0" encoding="utf-8"?>
<sst xmlns="http://schemas.openxmlformats.org/spreadsheetml/2006/main" count="121" uniqueCount="94">
  <si>
    <t>序号</t>
  </si>
  <si>
    <t>姓  名</t>
  </si>
  <si>
    <t>试讲成绩</t>
  </si>
  <si>
    <t>面试成绩</t>
  </si>
  <si>
    <t>进入体检</t>
  </si>
  <si>
    <t>准考证号</t>
  </si>
  <si>
    <t>备注</t>
  </si>
  <si>
    <t>笔试成绩</t>
  </si>
  <si>
    <t>进入体检</t>
  </si>
  <si>
    <t>岗位
代码</t>
  </si>
  <si>
    <t>招聘单位</t>
  </si>
  <si>
    <t>张艳春</t>
  </si>
  <si>
    <t>吴建</t>
  </si>
  <si>
    <t>热依沙·阿扎提</t>
  </si>
  <si>
    <t>才·才琴</t>
  </si>
  <si>
    <t>胡新秀</t>
  </si>
  <si>
    <t>阿依孜木古丽·吐热甫</t>
  </si>
  <si>
    <t>90540729</t>
  </si>
  <si>
    <t>90540213</t>
  </si>
  <si>
    <t>90540108</t>
  </si>
  <si>
    <t>90541304</t>
  </si>
  <si>
    <t>90540226</t>
  </si>
  <si>
    <t>90540429</t>
  </si>
  <si>
    <t>申勇健</t>
  </si>
  <si>
    <t>张佳琪</t>
  </si>
  <si>
    <t>王懿洁</t>
  </si>
  <si>
    <t>90540703</t>
  </si>
  <si>
    <t>90540418</t>
  </si>
  <si>
    <t>90541013</t>
  </si>
  <si>
    <t>李奕霏</t>
  </si>
  <si>
    <t>党思宇</t>
  </si>
  <si>
    <t>胡雪婷</t>
  </si>
  <si>
    <t>90540301</t>
  </si>
  <si>
    <t>90541009</t>
  </si>
  <si>
    <t>90541107</t>
  </si>
  <si>
    <t>周梦鉺</t>
  </si>
  <si>
    <t>90540916</t>
  </si>
  <si>
    <t>白丽君</t>
  </si>
  <si>
    <t>90540714</t>
  </si>
  <si>
    <t>蔡兆栋</t>
  </si>
  <si>
    <t>90540812</t>
  </si>
  <si>
    <t>马林</t>
  </si>
  <si>
    <t>90540125</t>
  </si>
  <si>
    <t>乔娇</t>
  </si>
  <si>
    <t>90540406</t>
  </si>
  <si>
    <t>何俊</t>
  </si>
  <si>
    <t>90540412</t>
  </si>
  <si>
    <t>别日的汗·结米力喀</t>
  </si>
  <si>
    <t>90540810</t>
  </si>
  <si>
    <t>赵红娟</t>
  </si>
  <si>
    <t>90541121</t>
  </si>
  <si>
    <t>杨惠琳</t>
  </si>
  <si>
    <t>90540513</t>
  </si>
  <si>
    <t>刘双双</t>
  </si>
  <si>
    <t>90540621</t>
  </si>
  <si>
    <t>鲁懿璇</t>
  </si>
  <si>
    <t>90540707</t>
  </si>
  <si>
    <t>高杰杰</t>
  </si>
  <si>
    <t>90541006</t>
  </si>
  <si>
    <t>教师岗面试
合计成绩</t>
  </si>
  <si>
    <t>笔试成绩*40%</t>
  </si>
  <si>
    <t>教师岗位面试占面试合计成绩40%</t>
  </si>
  <si>
    <t>试讲成绩占面试合计成绩的60%</t>
  </si>
  <si>
    <t>排 名</t>
  </si>
  <si>
    <t>总 分</t>
  </si>
  <si>
    <t>面试总成绩*60%</t>
  </si>
  <si>
    <t>新疆工业经济学校（新疆经济贸易技师学院）</t>
  </si>
  <si>
    <t>新疆粮油产品质量监督检验站</t>
  </si>
  <si>
    <t>自治区救灾物资储备服务中心</t>
  </si>
  <si>
    <t>进入体检</t>
  </si>
  <si>
    <t>面试放弃</t>
  </si>
  <si>
    <t>74.2</t>
  </si>
  <si>
    <t>84.6</t>
  </si>
  <si>
    <t>76.8</t>
  </si>
  <si>
    <t>93.4</t>
  </si>
  <si>
    <t>59.4</t>
  </si>
  <si>
    <t>69.8</t>
  </si>
  <si>
    <t>60.6</t>
  </si>
  <si>
    <t>83.4</t>
  </si>
  <si>
    <t>88.4</t>
  </si>
  <si>
    <t>89.5</t>
  </si>
  <si>
    <t>86.8</t>
  </si>
  <si>
    <t>85.0</t>
  </si>
  <si>
    <t>90.4</t>
  </si>
  <si>
    <t>84.9</t>
  </si>
  <si>
    <t>84.7</t>
  </si>
  <si>
    <t>81.3</t>
  </si>
  <si>
    <t>78.7</t>
  </si>
  <si>
    <t>0</t>
  </si>
  <si>
    <t>1</t>
  </si>
  <si>
    <t>2</t>
  </si>
  <si>
    <t>3</t>
  </si>
  <si>
    <t>自治区粮食和物资储备局所属事业单位2020年面向社会公开招聘工作人员试讲、面试成绩和总成绩及进入体检人员名单</t>
  </si>
  <si>
    <t>36.0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</si>
</sst>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57">
    <font>
      <sz val="12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sz val="12"/>
      <name val="Arial"/>
      <family val="2"/>
    </font>
    <font>
      <sz val="12"/>
      <name val="黑体"/>
      <family val="3"/>
    </font>
    <font>
      <sz val="12"/>
      <name val="Times New Roman"/>
      <family val="1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2"/>
      <color indexed="8"/>
      <name val="黑体"/>
      <family val="3"/>
    </font>
    <font>
      <sz val="12"/>
      <color indexed="8"/>
      <name val="Times New Roman"/>
      <family val="1"/>
    </font>
    <font>
      <b/>
      <sz val="18"/>
      <color indexed="10"/>
      <name val="宋体"/>
      <family val="0"/>
    </font>
    <font>
      <b/>
      <sz val="18"/>
      <color indexed="4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b/>
      <sz val="12"/>
      <name val="Calibri"/>
      <family val="0"/>
    </font>
    <font>
      <sz val="12"/>
      <color theme="1"/>
      <name val="黑体"/>
      <family val="3"/>
    </font>
    <font>
      <sz val="12"/>
      <color theme="1"/>
      <name val="Times New Roman"/>
      <family val="1"/>
    </font>
    <font>
      <b/>
      <sz val="18"/>
      <name val="Calibri"/>
      <family val="0"/>
    </font>
    <font>
      <b/>
      <sz val="18"/>
      <color rgb="FFFF0000"/>
      <name val="Calibri"/>
      <family val="0"/>
    </font>
    <font>
      <b/>
      <sz val="18"/>
      <color theme="3" tint="0.39998000860214233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3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Alignment="1">
      <alignment horizontal="center" vertical="center"/>
    </xf>
    <xf numFmtId="49" fontId="50" fillId="0" borderId="0" xfId="0" applyNumberFormat="1" applyFont="1" applyAlignment="1">
      <alignment horizontal="center" vertical="center"/>
    </xf>
    <xf numFmtId="0" fontId="50" fillId="0" borderId="0" xfId="0" applyNumberFormat="1" applyFont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0" fontId="52" fillId="0" borderId="10" xfId="0" applyNumberFormat="1" applyFont="1" applyBorder="1" applyAlignment="1">
      <alignment horizontal="center" vertical="center" wrapText="1"/>
    </xf>
    <xf numFmtId="58" fontId="50" fillId="0" borderId="10" xfId="0" applyNumberFormat="1" applyFont="1" applyFill="1" applyBorder="1" applyAlignment="1">
      <alignment horizontal="center" vertical="center" wrapText="1"/>
    </xf>
    <xf numFmtId="58" fontId="50" fillId="0" borderId="12" xfId="0" applyNumberFormat="1" applyFont="1" applyFill="1" applyBorder="1" applyAlignment="1">
      <alignment horizontal="center" vertical="center" wrapText="1"/>
    </xf>
    <xf numFmtId="58" fontId="50" fillId="0" borderId="11" xfId="0" applyNumberFormat="1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58" fontId="50" fillId="0" borderId="13" xfId="0" applyNumberFormat="1" applyFont="1" applyFill="1" applyBorder="1" applyAlignment="1">
      <alignment horizontal="center" vertical="center" wrapText="1"/>
    </xf>
    <xf numFmtId="0" fontId="49" fillId="0" borderId="10" xfId="40" applyFont="1" applyBorder="1" applyAlignment="1">
      <alignment horizontal="center" vertical="center"/>
      <protection/>
    </xf>
    <xf numFmtId="0" fontId="49" fillId="0" borderId="12" xfId="40" applyFont="1" applyBorder="1" applyAlignment="1">
      <alignment horizontal="center" vertical="center"/>
      <protection/>
    </xf>
    <xf numFmtId="0" fontId="49" fillId="0" borderId="11" xfId="40" applyFont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10" xfId="40" applyFont="1" applyBorder="1" applyAlignment="1">
      <alignment horizontal="center" vertical="center"/>
      <protection/>
    </xf>
    <xf numFmtId="0" fontId="53" fillId="0" borderId="10" xfId="0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0" fontId="9" fillId="0" borderId="12" xfId="40" applyFont="1" applyBorder="1" applyAlignment="1">
      <alignment horizontal="center" vertical="center"/>
      <protection/>
    </xf>
    <xf numFmtId="0" fontId="53" fillId="0" borderId="12" xfId="0" applyFont="1" applyBorder="1" applyAlignment="1">
      <alignment horizontal="center" vertical="center" wrapText="1"/>
    </xf>
    <xf numFmtId="49" fontId="53" fillId="0" borderId="12" xfId="0" applyNumberFormat="1" applyFont="1" applyBorder="1" applyAlignment="1">
      <alignment horizontal="center" vertical="center" wrapText="1"/>
    </xf>
    <xf numFmtId="0" fontId="9" fillId="0" borderId="11" xfId="40" applyFont="1" applyBorder="1" applyAlignment="1">
      <alignment horizontal="center" vertical="center"/>
      <protection/>
    </xf>
    <xf numFmtId="0" fontId="53" fillId="0" borderId="11" xfId="0" applyFont="1" applyBorder="1" applyAlignment="1">
      <alignment horizontal="center" vertical="center" wrapText="1"/>
    </xf>
    <xf numFmtId="49" fontId="53" fillId="0" borderId="11" xfId="0" applyNumberFormat="1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49" fontId="53" fillId="0" borderId="11" xfId="0" applyNumberFormat="1" applyFont="1" applyBorder="1" applyAlignment="1">
      <alignment horizontal="center" vertical="center"/>
    </xf>
    <xf numFmtId="0" fontId="53" fillId="0" borderId="11" xfId="0" applyNumberFormat="1" applyFont="1" applyBorder="1" applyAlignment="1">
      <alignment horizontal="center" vertical="center"/>
    </xf>
    <xf numFmtId="49" fontId="53" fillId="0" borderId="10" xfId="0" applyNumberFormat="1" applyFont="1" applyBorder="1" applyAlignment="1">
      <alignment horizontal="center" vertical="center"/>
    </xf>
    <xf numFmtId="0" fontId="53" fillId="0" borderId="10" xfId="0" applyNumberFormat="1" applyFont="1" applyBorder="1" applyAlignment="1">
      <alignment horizontal="center" vertical="center"/>
    </xf>
    <xf numFmtId="49" fontId="53" fillId="0" borderId="12" xfId="0" applyNumberFormat="1" applyFont="1" applyBorder="1" applyAlignment="1">
      <alignment horizontal="center" vertical="center"/>
    </xf>
    <xf numFmtId="0" fontId="53" fillId="0" borderId="12" xfId="0" applyNumberFormat="1" applyFont="1" applyBorder="1" applyAlignment="1">
      <alignment horizontal="center" vertical="center"/>
    </xf>
    <xf numFmtId="188" fontId="53" fillId="0" borderId="10" xfId="0" applyNumberFormat="1" applyFont="1" applyBorder="1" applyAlignment="1">
      <alignment horizontal="center" vertical="center" wrapText="1"/>
    </xf>
    <xf numFmtId="188" fontId="53" fillId="0" borderId="12" xfId="0" applyNumberFormat="1" applyFont="1" applyBorder="1" applyAlignment="1">
      <alignment horizontal="center" vertical="center" wrapText="1"/>
    </xf>
    <xf numFmtId="188" fontId="53" fillId="0" borderId="11" xfId="0" applyNumberFormat="1" applyFont="1" applyBorder="1" applyAlignment="1">
      <alignment horizontal="center" vertical="center" wrapText="1"/>
    </xf>
    <xf numFmtId="188" fontId="53" fillId="0" borderId="11" xfId="0" applyNumberFormat="1" applyFont="1" applyBorder="1" applyAlignment="1">
      <alignment horizontal="center" vertical="center"/>
    </xf>
    <xf numFmtId="188" fontId="53" fillId="0" borderId="12" xfId="0" applyNumberFormat="1" applyFont="1" applyBorder="1" applyAlignment="1">
      <alignment horizontal="center" vertical="center"/>
    </xf>
    <xf numFmtId="58" fontId="50" fillId="0" borderId="10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49" fontId="56" fillId="0" borderId="0" xfId="0" applyNumberFormat="1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tabSelected="1" zoomScale="85" zoomScaleNormal="85" zoomScalePageLayoutView="0" workbookViewId="0" topLeftCell="A7">
      <selection activeCell="R31" sqref="R31"/>
    </sheetView>
  </sheetViews>
  <sheetFormatPr defaultColWidth="9.00390625" defaultRowHeight="14.25"/>
  <cols>
    <col min="1" max="1" width="4.875" style="5" customWidth="1"/>
    <col min="2" max="2" width="13.00390625" style="5" customWidth="1"/>
    <col min="3" max="3" width="7.625" style="5" customWidth="1"/>
    <col min="4" max="4" width="22.00390625" style="6" customWidth="1"/>
    <col min="5" max="5" width="14.625" style="6" customWidth="1"/>
    <col min="6" max="6" width="10.125" style="6" customWidth="1"/>
    <col min="7" max="7" width="9.00390625" style="7" customWidth="1"/>
    <col min="8" max="8" width="9.625" style="7" customWidth="1"/>
    <col min="9" max="9" width="9.00390625" style="8" customWidth="1"/>
    <col min="10" max="10" width="9.50390625" style="7" customWidth="1"/>
    <col min="11" max="11" width="12.75390625" style="9" customWidth="1"/>
    <col min="12" max="12" width="7.625" style="9" customWidth="1"/>
    <col min="13" max="13" width="10.50390625" style="9" customWidth="1"/>
    <col min="14" max="14" width="9.00390625" style="9" customWidth="1"/>
    <col min="15" max="15" width="9.00390625" style="7" customWidth="1"/>
    <col min="16" max="16" width="14.125" style="7" customWidth="1"/>
  </cols>
  <sheetData>
    <row r="1" spans="1:21" ht="45.75" customHeight="1">
      <c r="A1" s="62" t="s">
        <v>92</v>
      </c>
      <c r="B1" s="62"/>
      <c r="C1" s="62"/>
      <c r="D1" s="62"/>
      <c r="E1" s="62"/>
      <c r="F1" s="63"/>
      <c r="G1" s="62"/>
      <c r="H1" s="63"/>
      <c r="I1" s="64"/>
      <c r="J1" s="63"/>
      <c r="K1" s="65"/>
      <c r="L1" s="65"/>
      <c r="M1" s="62"/>
      <c r="N1" s="62"/>
      <c r="O1" s="62"/>
      <c r="P1" s="62"/>
      <c r="Q1" s="1"/>
      <c r="R1" s="1"/>
      <c r="S1" s="1"/>
      <c r="T1" s="1"/>
      <c r="U1" s="1"/>
    </row>
    <row r="2" spans="1:21" s="14" customFormat="1" ht="98.25" customHeight="1">
      <c r="A2" s="12" t="s">
        <v>0</v>
      </c>
      <c r="B2" s="27" t="s">
        <v>10</v>
      </c>
      <c r="C2" s="28" t="s">
        <v>9</v>
      </c>
      <c r="D2" s="29" t="s">
        <v>1</v>
      </c>
      <c r="E2" s="29" t="s">
        <v>5</v>
      </c>
      <c r="F2" s="29" t="s">
        <v>7</v>
      </c>
      <c r="G2" s="15" t="s">
        <v>60</v>
      </c>
      <c r="H2" s="16" t="s">
        <v>2</v>
      </c>
      <c r="I2" s="16" t="s">
        <v>62</v>
      </c>
      <c r="J2" s="16" t="s">
        <v>3</v>
      </c>
      <c r="K2" s="17" t="s">
        <v>61</v>
      </c>
      <c r="L2" s="17" t="s">
        <v>59</v>
      </c>
      <c r="M2" s="17" t="s">
        <v>65</v>
      </c>
      <c r="N2" s="17" t="s">
        <v>64</v>
      </c>
      <c r="O2" s="16" t="s">
        <v>63</v>
      </c>
      <c r="P2" s="29" t="s">
        <v>6</v>
      </c>
      <c r="Q2" s="13"/>
      <c r="R2" s="13"/>
      <c r="S2" s="13"/>
      <c r="T2" s="13"/>
      <c r="U2" s="13"/>
    </row>
    <row r="3" spans="1:21" s="2" customFormat="1" ht="20.25" customHeight="1">
      <c r="A3" s="4">
        <v>1</v>
      </c>
      <c r="B3" s="60" t="s">
        <v>66</v>
      </c>
      <c r="C3" s="30">
        <v>1001</v>
      </c>
      <c r="D3" s="24" t="s">
        <v>11</v>
      </c>
      <c r="E3" s="33" t="s">
        <v>17</v>
      </c>
      <c r="F3" s="33">
        <v>86.88</v>
      </c>
      <c r="G3" s="34">
        <f aca="true" t="shared" si="0" ref="G3:G26">F3*0.4</f>
        <v>34.752</v>
      </c>
      <c r="H3" s="35" t="s">
        <v>77</v>
      </c>
      <c r="I3" s="35">
        <f>H3*0.6</f>
        <v>36.36</v>
      </c>
      <c r="J3" s="35" t="s">
        <v>78</v>
      </c>
      <c r="K3" s="35">
        <f>J3*0.4</f>
        <v>33.36000000000001</v>
      </c>
      <c r="L3" s="35">
        <f>I3+K3</f>
        <v>69.72</v>
      </c>
      <c r="M3" s="35">
        <f>L3*0.6</f>
        <v>41.832</v>
      </c>
      <c r="N3" s="51">
        <f>G3+M3</f>
        <v>76.584</v>
      </c>
      <c r="O3" s="35" t="s">
        <v>91</v>
      </c>
      <c r="P3" s="24"/>
      <c r="Q3" s="3"/>
      <c r="R3" s="3"/>
      <c r="S3" s="3"/>
      <c r="T3" s="3"/>
      <c r="U3" s="3"/>
    </row>
    <row r="4" spans="1:21" s="2" customFormat="1" ht="20.25" customHeight="1">
      <c r="A4" s="4">
        <v>2</v>
      </c>
      <c r="B4" s="58"/>
      <c r="C4" s="30">
        <v>1001</v>
      </c>
      <c r="D4" s="24" t="s">
        <v>12</v>
      </c>
      <c r="E4" s="33" t="s">
        <v>18</v>
      </c>
      <c r="F4" s="33">
        <v>86.1</v>
      </c>
      <c r="G4" s="34">
        <f t="shared" si="0"/>
        <v>34.44</v>
      </c>
      <c r="H4" s="35" t="s">
        <v>74</v>
      </c>
      <c r="I4" s="35">
        <f aca="true" t="shared" si="1" ref="I4:I20">H4*0.6</f>
        <v>56.04</v>
      </c>
      <c r="J4" s="35" t="s">
        <v>79</v>
      </c>
      <c r="K4" s="35">
        <f aca="true" t="shared" si="2" ref="K4:K20">J4*0.4</f>
        <v>35.36000000000001</v>
      </c>
      <c r="L4" s="35">
        <f aca="true" t="shared" si="3" ref="L4:L20">I4+K4</f>
        <v>91.4</v>
      </c>
      <c r="M4" s="35">
        <f aca="true" t="shared" si="4" ref="M4:M20">L4*0.6</f>
        <v>54.84</v>
      </c>
      <c r="N4" s="51">
        <f aca="true" t="shared" si="5" ref="N4:N20">G4+M4</f>
        <v>89.28</v>
      </c>
      <c r="O4" s="35" t="s">
        <v>89</v>
      </c>
      <c r="P4" s="18" t="s">
        <v>8</v>
      </c>
      <c r="Q4" s="3"/>
      <c r="R4" s="3"/>
      <c r="S4" s="3"/>
      <c r="T4" s="3"/>
      <c r="U4" s="3"/>
    </row>
    <row r="5" spans="1:21" s="2" customFormat="1" ht="20.25" customHeight="1">
      <c r="A5" s="4">
        <v>3</v>
      </c>
      <c r="B5" s="58"/>
      <c r="C5" s="30">
        <v>1001</v>
      </c>
      <c r="D5" s="24" t="s">
        <v>13</v>
      </c>
      <c r="E5" s="33" t="s">
        <v>19</v>
      </c>
      <c r="F5" s="33">
        <v>76.01</v>
      </c>
      <c r="G5" s="34">
        <f t="shared" si="0"/>
        <v>30.404000000000003</v>
      </c>
      <c r="H5" s="35" t="s">
        <v>76</v>
      </c>
      <c r="I5" s="35">
        <f t="shared" si="1"/>
        <v>41.879999999999995</v>
      </c>
      <c r="J5" s="35" t="s">
        <v>88</v>
      </c>
      <c r="K5" s="35">
        <f t="shared" si="2"/>
        <v>0</v>
      </c>
      <c r="L5" s="35">
        <f t="shared" si="3"/>
        <v>41.879999999999995</v>
      </c>
      <c r="M5" s="35">
        <f t="shared" si="4"/>
        <v>25.127999999999997</v>
      </c>
      <c r="N5" s="51">
        <f t="shared" si="5"/>
        <v>55.532</v>
      </c>
      <c r="O5" s="35"/>
      <c r="P5" s="18" t="s">
        <v>70</v>
      </c>
      <c r="Q5" s="3"/>
      <c r="R5" s="3"/>
      <c r="S5" s="3"/>
      <c r="T5" s="3"/>
      <c r="U5" s="3"/>
    </row>
    <row r="6" spans="1:21" s="2" customFormat="1" ht="20.25" customHeight="1">
      <c r="A6" s="4">
        <v>4</v>
      </c>
      <c r="B6" s="58"/>
      <c r="C6" s="30">
        <v>1001</v>
      </c>
      <c r="D6" s="24" t="s">
        <v>14</v>
      </c>
      <c r="E6" s="33" t="s">
        <v>20</v>
      </c>
      <c r="F6" s="33">
        <v>75.87</v>
      </c>
      <c r="G6" s="34">
        <f t="shared" si="0"/>
        <v>30.348000000000003</v>
      </c>
      <c r="H6" s="35" t="s">
        <v>75</v>
      </c>
      <c r="I6" s="35">
        <f t="shared" si="1"/>
        <v>35.64</v>
      </c>
      <c r="J6" s="35" t="s">
        <v>88</v>
      </c>
      <c r="K6" s="35">
        <f t="shared" si="2"/>
        <v>0</v>
      </c>
      <c r="L6" s="35">
        <f t="shared" si="3"/>
        <v>35.64</v>
      </c>
      <c r="M6" s="35">
        <f t="shared" si="4"/>
        <v>21.384</v>
      </c>
      <c r="N6" s="51">
        <f t="shared" si="5"/>
        <v>51.732</v>
      </c>
      <c r="O6" s="35"/>
      <c r="P6" s="18" t="s">
        <v>70</v>
      </c>
      <c r="Q6" s="3"/>
      <c r="R6" s="3"/>
      <c r="S6" s="3"/>
      <c r="T6" s="3"/>
      <c r="U6" s="3"/>
    </row>
    <row r="7" spans="1:21" s="2" customFormat="1" ht="20.25" customHeight="1">
      <c r="A7" s="4">
        <v>5</v>
      </c>
      <c r="B7" s="58"/>
      <c r="C7" s="30">
        <v>1001</v>
      </c>
      <c r="D7" s="24" t="s">
        <v>15</v>
      </c>
      <c r="E7" s="33" t="s">
        <v>21</v>
      </c>
      <c r="F7" s="33">
        <v>75.44</v>
      </c>
      <c r="G7" s="34">
        <f t="shared" si="0"/>
        <v>30.176000000000002</v>
      </c>
      <c r="H7" s="35" t="s">
        <v>72</v>
      </c>
      <c r="I7" s="35">
        <f t="shared" si="1"/>
        <v>50.76</v>
      </c>
      <c r="J7" s="35" t="s">
        <v>80</v>
      </c>
      <c r="K7" s="35">
        <f t="shared" si="2"/>
        <v>35.800000000000004</v>
      </c>
      <c r="L7" s="35">
        <f t="shared" si="3"/>
        <v>86.56</v>
      </c>
      <c r="M7" s="35">
        <f t="shared" si="4"/>
        <v>51.936</v>
      </c>
      <c r="N7" s="51">
        <f t="shared" si="5"/>
        <v>82.112</v>
      </c>
      <c r="O7" s="35" t="s">
        <v>90</v>
      </c>
      <c r="P7" s="18" t="s">
        <v>8</v>
      </c>
      <c r="Q7" s="3"/>
      <c r="R7" s="3"/>
      <c r="S7" s="3"/>
      <c r="T7" s="3"/>
      <c r="U7" s="3"/>
    </row>
    <row r="8" spans="1:21" s="2" customFormat="1" ht="20.25" customHeight="1" thickBot="1">
      <c r="A8" s="4">
        <v>6</v>
      </c>
      <c r="B8" s="58"/>
      <c r="C8" s="31">
        <v>1001</v>
      </c>
      <c r="D8" s="25" t="s">
        <v>16</v>
      </c>
      <c r="E8" s="36" t="s">
        <v>22</v>
      </c>
      <c r="F8" s="36">
        <v>75.24</v>
      </c>
      <c r="G8" s="37">
        <f t="shared" si="0"/>
        <v>30.096</v>
      </c>
      <c r="H8" s="38" t="s">
        <v>93</v>
      </c>
      <c r="I8" s="38">
        <f t="shared" si="1"/>
        <v>21.599999999999998</v>
      </c>
      <c r="J8" s="38" t="s">
        <v>88</v>
      </c>
      <c r="K8" s="38">
        <f t="shared" si="2"/>
        <v>0</v>
      </c>
      <c r="L8" s="38">
        <f t="shared" si="3"/>
        <v>21.599999999999998</v>
      </c>
      <c r="M8" s="38">
        <f t="shared" si="4"/>
        <v>12.959999999999999</v>
      </c>
      <c r="N8" s="52">
        <f t="shared" si="5"/>
        <v>43.056</v>
      </c>
      <c r="O8" s="38"/>
      <c r="P8" s="23" t="s">
        <v>70</v>
      </c>
      <c r="Q8" s="3"/>
      <c r="R8" s="3"/>
      <c r="S8" s="3"/>
      <c r="T8" s="3"/>
      <c r="U8" s="3"/>
    </row>
    <row r="9" spans="1:21" s="2" customFormat="1" ht="24" customHeight="1">
      <c r="A9" s="4">
        <v>7</v>
      </c>
      <c r="B9" s="58"/>
      <c r="C9" s="32">
        <v>1002</v>
      </c>
      <c r="D9" s="26" t="s">
        <v>23</v>
      </c>
      <c r="E9" s="39" t="s">
        <v>26</v>
      </c>
      <c r="F9" s="33">
        <v>81.36</v>
      </c>
      <c r="G9" s="40">
        <f t="shared" si="0"/>
        <v>32.544000000000004</v>
      </c>
      <c r="H9" s="41" t="s">
        <v>71</v>
      </c>
      <c r="I9" s="41">
        <f t="shared" si="1"/>
        <v>44.52</v>
      </c>
      <c r="J9" s="41" t="s">
        <v>80</v>
      </c>
      <c r="K9" s="41">
        <f t="shared" si="2"/>
        <v>35.800000000000004</v>
      </c>
      <c r="L9" s="41">
        <f t="shared" si="3"/>
        <v>80.32000000000001</v>
      </c>
      <c r="M9" s="41">
        <f t="shared" si="4"/>
        <v>48.192</v>
      </c>
      <c r="N9" s="53">
        <f t="shared" si="5"/>
        <v>80.736</v>
      </c>
      <c r="O9" s="41" t="s">
        <v>90</v>
      </c>
      <c r="P9" s="20"/>
      <c r="Q9" s="3"/>
      <c r="R9" s="3"/>
      <c r="S9" s="3"/>
      <c r="T9" s="3"/>
      <c r="U9" s="3"/>
    </row>
    <row r="10" spans="1:21" s="2" customFormat="1" ht="18" customHeight="1">
      <c r="A10" s="4">
        <v>8</v>
      </c>
      <c r="B10" s="58"/>
      <c r="C10" s="32">
        <v>1002</v>
      </c>
      <c r="D10" s="24" t="s">
        <v>24</v>
      </c>
      <c r="E10" s="33" t="s">
        <v>27</v>
      </c>
      <c r="F10" s="33">
        <v>80.35</v>
      </c>
      <c r="G10" s="34">
        <f t="shared" si="0"/>
        <v>32.14</v>
      </c>
      <c r="H10" s="35" t="s">
        <v>73</v>
      </c>
      <c r="I10" s="35">
        <f t="shared" si="1"/>
        <v>46.08</v>
      </c>
      <c r="J10" s="35" t="s">
        <v>81</v>
      </c>
      <c r="K10" s="35">
        <f t="shared" si="2"/>
        <v>34.72</v>
      </c>
      <c r="L10" s="35">
        <f t="shared" si="3"/>
        <v>80.8</v>
      </c>
      <c r="M10" s="35">
        <f t="shared" si="4"/>
        <v>48.48</v>
      </c>
      <c r="N10" s="51">
        <f t="shared" si="5"/>
        <v>80.62</v>
      </c>
      <c r="O10" s="35" t="s">
        <v>91</v>
      </c>
      <c r="P10" s="18"/>
      <c r="Q10" s="3"/>
      <c r="R10" s="3"/>
      <c r="S10" s="3"/>
      <c r="T10" s="3"/>
      <c r="U10" s="3"/>
    </row>
    <row r="11" spans="1:21" s="2" customFormat="1" ht="21.75" customHeight="1" thickBot="1">
      <c r="A11" s="4">
        <v>9</v>
      </c>
      <c r="B11" s="58"/>
      <c r="C11" s="31">
        <v>1002</v>
      </c>
      <c r="D11" s="25" t="s">
        <v>25</v>
      </c>
      <c r="E11" s="36" t="s">
        <v>28</v>
      </c>
      <c r="F11" s="36">
        <v>77.73</v>
      </c>
      <c r="G11" s="37">
        <f t="shared" si="0"/>
        <v>31.092000000000002</v>
      </c>
      <c r="H11" s="38" t="s">
        <v>72</v>
      </c>
      <c r="I11" s="38">
        <f t="shared" si="1"/>
        <v>50.76</v>
      </c>
      <c r="J11" s="38" t="s">
        <v>82</v>
      </c>
      <c r="K11" s="38">
        <f t="shared" si="2"/>
        <v>34</v>
      </c>
      <c r="L11" s="38">
        <f t="shared" si="3"/>
        <v>84.75999999999999</v>
      </c>
      <c r="M11" s="38">
        <f t="shared" si="4"/>
        <v>50.855999999999995</v>
      </c>
      <c r="N11" s="52">
        <f t="shared" si="5"/>
        <v>81.948</v>
      </c>
      <c r="O11" s="38" t="s">
        <v>89</v>
      </c>
      <c r="P11" s="19" t="s">
        <v>4</v>
      </c>
      <c r="Q11" s="3"/>
      <c r="R11" s="3"/>
      <c r="S11" s="3"/>
      <c r="T11" s="3"/>
      <c r="U11" s="3"/>
    </row>
    <row r="12" spans="1:21" s="2" customFormat="1" ht="18" customHeight="1">
      <c r="A12" s="4">
        <v>10</v>
      </c>
      <c r="B12" s="58"/>
      <c r="C12" s="32">
        <v>1003</v>
      </c>
      <c r="D12" s="26" t="s">
        <v>29</v>
      </c>
      <c r="E12" s="39" t="s">
        <v>32</v>
      </c>
      <c r="F12" s="39">
        <v>85.82</v>
      </c>
      <c r="G12" s="40">
        <f t="shared" si="0"/>
        <v>34.327999999999996</v>
      </c>
      <c r="H12" s="42">
        <v>75.6</v>
      </c>
      <c r="I12" s="41">
        <f t="shared" si="1"/>
        <v>45.35999999999999</v>
      </c>
      <c r="J12" s="41" t="s">
        <v>88</v>
      </c>
      <c r="K12" s="41">
        <f t="shared" si="2"/>
        <v>0</v>
      </c>
      <c r="L12" s="41">
        <f t="shared" si="3"/>
        <v>45.35999999999999</v>
      </c>
      <c r="M12" s="41">
        <f t="shared" si="4"/>
        <v>27.215999999999994</v>
      </c>
      <c r="N12" s="53">
        <f t="shared" si="5"/>
        <v>61.54399999999999</v>
      </c>
      <c r="O12" s="41"/>
      <c r="P12" s="20" t="s">
        <v>70</v>
      </c>
      <c r="Q12" s="3"/>
      <c r="R12" s="3"/>
      <c r="S12" s="3"/>
      <c r="T12" s="3"/>
      <c r="U12" s="3"/>
    </row>
    <row r="13" spans="1:21" s="2" customFormat="1" ht="18" customHeight="1">
      <c r="A13" s="4">
        <v>11</v>
      </c>
      <c r="B13" s="58"/>
      <c r="C13" s="32">
        <v>1003</v>
      </c>
      <c r="D13" s="24" t="s">
        <v>30</v>
      </c>
      <c r="E13" s="33" t="s">
        <v>33</v>
      </c>
      <c r="F13" s="33">
        <v>81.25</v>
      </c>
      <c r="G13" s="34">
        <f t="shared" si="0"/>
        <v>32.5</v>
      </c>
      <c r="H13" s="43">
        <v>88.2</v>
      </c>
      <c r="I13" s="35">
        <f t="shared" si="1"/>
        <v>52.92</v>
      </c>
      <c r="J13" s="35" t="s">
        <v>83</v>
      </c>
      <c r="K13" s="35">
        <f t="shared" si="2"/>
        <v>36.160000000000004</v>
      </c>
      <c r="L13" s="35">
        <f t="shared" si="3"/>
        <v>89.08000000000001</v>
      </c>
      <c r="M13" s="35">
        <f t="shared" si="4"/>
        <v>53.44800000000001</v>
      </c>
      <c r="N13" s="51">
        <f t="shared" si="5"/>
        <v>85.94800000000001</v>
      </c>
      <c r="O13" s="35" t="s">
        <v>89</v>
      </c>
      <c r="P13" s="20" t="s">
        <v>4</v>
      </c>
      <c r="Q13" s="3"/>
      <c r="R13" s="3"/>
      <c r="S13" s="3"/>
      <c r="T13" s="3"/>
      <c r="U13" s="3"/>
    </row>
    <row r="14" spans="1:21" s="2" customFormat="1" ht="18" customHeight="1" thickBot="1">
      <c r="A14" s="4">
        <v>12</v>
      </c>
      <c r="B14" s="58"/>
      <c r="C14" s="31">
        <v>1003</v>
      </c>
      <c r="D14" s="25" t="s">
        <v>31</v>
      </c>
      <c r="E14" s="36" t="s">
        <v>34</v>
      </c>
      <c r="F14" s="36">
        <v>77.38</v>
      </c>
      <c r="G14" s="37">
        <f t="shared" si="0"/>
        <v>30.951999999999998</v>
      </c>
      <c r="H14" s="37">
        <v>81.6</v>
      </c>
      <c r="I14" s="38">
        <f t="shared" si="1"/>
        <v>48.959999999999994</v>
      </c>
      <c r="J14" s="38" t="s">
        <v>84</v>
      </c>
      <c r="K14" s="38">
        <f t="shared" si="2"/>
        <v>33.96</v>
      </c>
      <c r="L14" s="38">
        <f t="shared" si="3"/>
        <v>82.91999999999999</v>
      </c>
      <c r="M14" s="38">
        <f t="shared" si="4"/>
        <v>49.75199999999999</v>
      </c>
      <c r="N14" s="52">
        <f t="shared" si="5"/>
        <v>80.70399999999998</v>
      </c>
      <c r="O14" s="38" t="s">
        <v>90</v>
      </c>
      <c r="P14" s="19"/>
      <c r="Q14" s="3"/>
      <c r="R14" s="3"/>
      <c r="S14" s="3"/>
      <c r="T14" s="3"/>
      <c r="U14" s="3"/>
    </row>
    <row r="15" spans="1:21" s="2" customFormat="1" ht="18" customHeight="1">
      <c r="A15" s="4">
        <v>13</v>
      </c>
      <c r="B15" s="58"/>
      <c r="C15" s="32">
        <v>1004</v>
      </c>
      <c r="D15" s="26" t="s">
        <v>35</v>
      </c>
      <c r="E15" s="39" t="s">
        <v>36</v>
      </c>
      <c r="F15" s="39">
        <v>82.23</v>
      </c>
      <c r="G15" s="40">
        <f t="shared" si="0"/>
        <v>32.892</v>
      </c>
      <c r="H15" s="42">
        <v>78.4</v>
      </c>
      <c r="I15" s="41">
        <f t="shared" si="1"/>
        <v>47.04</v>
      </c>
      <c r="J15" s="41" t="s">
        <v>85</v>
      </c>
      <c r="K15" s="41">
        <f t="shared" si="2"/>
        <v>33.88</v>
      </c>
      <c r="L15" s="41">
        <f t="shared" si="3"/>
        <v>80.92</v>
      </c>
      <c r="M15" s="41">
        <f t="shared" si="4"/>
        <v>48.552</v>
      </c>
      <c r="N15" s="53">
        <f t="shared" si="5"/>
        <v>81.444</v>
      </c>
      <c r="O15" s="41" t="s">
        <v>89</v>
      </c>
      <c r="P15" s="20" t="s">
        <v>69</v>
      </c>
      <c r="Q15" s="3"/>
      <c r="R15" s="3"/>
      <c r="S15" s="3"/>
      <c r="T15" s="3"/>
      <c r="U15" s="3"/>
    </row>
    <row r="16" spans="1:21" s="2" customFormat="1" ht="18" customHeight="1">
      <c r="A16" s="4">
        <v>14</v>
      </c>
      <c r="B16" s="58"/>
      <c r="C16" s="32">
        <v>1004</v>
      </c>
      <c r="D16" s="24" t="s">
        <v>37</v>
      </c>
      <c r="E16" s="33" t="s">
        <v>38</v>
      </c>
      <c r="F16" s="33">
        <v>79.75</v>
      </c>
      <c r="G16" s="34">
        <f t="shared" si="0"/>
        <v>31.900000000000002</v>
      </c>
      <c r="H16" s="43">
        <v>79.6</v>
      </c>
      <c r="I16" s="35">
        <f t="shared" si="1"/>
        <v>47.76</v>
      </c>
      <c r="J16" s="35" t="s">
        <v>86</v>
      </c>
      <c r="K16" s="35">
        <f t="shared" si="2"/>
        <v>32.52</v>
      </c>
      <c r="L16" s="35">
        <f t="shared" si="3"/>
        <v>80.28</v>
      </c>
      <c r="M16" s="35">
        <f t="shared" si="4"/>
        <v>48.168</v>
      </c>
      <c r="N16" s="51">
        <f t="shared" si="5"/>
        <v>80.068</v>
      </c>
      <c r="O16" s="35" t="s">
        <v>90</v>
      </c>
      <c r="P16" s="18"/>
      <c r="Q16" s="3"/>
      <c r="R16" s="3"/>
      <c r="S16" s="3"/>
      <c r="T16" s="3"/>
      <c r="U16" s="3"/>
    </row>
    <row r="17" spans="1:21" s="2" customFormat="1" ht="18" customHeight="1" thickBot="1">
      <c r="A17" s="4">
        <v>15</v>
      </c>
      <c r="B17" s="58"/>
      <c r="C17" s="31">
        <v>1004</v>
      </c>
      <c r="D17" s="25" t="s">
        <v>39</v>
      </c>
      <c r="E17" s="36" t="s">
        <v>40</v>
      </c>
      <c r="F17" s="36">
        <v>77.67</v>
      </c>
      <c r="G17" s="37">
        <f t="shared" si="0"/>
        <v>31.068</v>
      </c>
      <c r="H17" s="37">
        <v>75.8</v>
      </c>
      <c r="I17" s="38">
        <f t="shared" si="1"/>
        <v>45.48</v>
      </c>
      <c r="J17" s="38" t="s">
        <v>87</v>
      </c>
      <c r="K17" s="38">
        <f t="shared" si="2"/>
        <v>31.480000000000004</v>
      </c>
      <c r="L17" s="38">
        <f t="shared" si="3"/>
        <v>76.96000000000001</v>
      </c>
      <c r="M17" s="38">
        <f t="shared" si="4"/>
        <v>46.176</v>
      </c>
      <c r="N17" s="52">
        <f t="shared" si="5"/>
        <v>77.244</v>
      </c>
      <c r="O17" s="38" t="s">
        <v>91</v>
      </c>
      <c r="P17" s="23"/>
      <c r="Q17" s="3"/>
      <c r="R17" s="3"/>
      <c r="S17" s="3"/>
      <c r="T17" s="3"/>
      <c r="U17" s="3"/>
    </row>
    <row r="18" spans="1:21" s="2" customFormat="1" ht="18" customHeight="1">
      <c r="A18" s="4">
        <v>16</v>
      </c>
      <c r="B18" s="58"/>
      <c r="C18" s="32">
        <v>1005</v>
      </c>
      <c r="D18" s="26" t="s">
        <v>41</v>
      </c>
      <c r="E18" s="39" t="s">
        <v>42</v>
      </c>
      <c r="F18" s="39">
        <v>73.17</v>
      </c>
      <c r="G18" s="40">
        <f t="shared" si="0"/>
        <v>29.268</v>
      </c>
      <c r="H18" s="42">
        <v>77.4</v>
      </c>
      <c r="I18" s="41">
        <f t="shared" si="1"/>
        <v>46.440000000000005</v>
      </c>
      <c r="J18" s="41" t="s">
        <v>72</v>
      </c>
      <c r="K18" s="41">
        <f t="shared" si="2"/>
        <v>33.839999999999996</v>
      </c>
      <c r="L18" s="41">
        <f t="shared" si="3"/>
        <v>80.28</v>
      </c>
      <c r="M18" s="41">
        <f t="shared" si="4"/>
        <v>48.168</v>
      </c>
      <c r="N18" s="53">
        <f t="shared" si="5"/>
        <v>77.436</v>
      </c>
      <c r="O18" s="35" t="s">
        <v>90</v>
      </c>
      <c r="P18" s="18"/>
      <c r="Q18" s="3"/>
      <c r="R18" s="3"/>
      <c r="S18" s="3"/>
      <c r="T18" s="3"/>
      <c r="U18" s="3"/>
    </row>
    <row r="19" spans="1:21" s="2" customFormat="1" ht="18" customHeight="1">
      <c r="A19" s="4">
        <v>17</v>
      </c>
      <c r="B19" s="58"/>
      <c r="C19" s="30">
        <v>1005</v>
      </c>
      <c r="D19" s="24" t="s">
        <v>43</v>
      </c>
      <c r="E19" s="33" t="s">
        <v>44</v>
      </c>
      <c r="F19" s="33">
        <v>73.1</v>
      </c>
      <c r="G19" s="34">
        <f t="shared" si="0"/>
        <v>29.24</v>
      </c>
      <c r="H19" s="43">
        <v>86.8</v>
      </c>
      <c r="I19" s="35">
        <f t="shared" si="1"/>
        <v>52.08</v>
      </c>
      <c r="J19" s="35" t="s">
        <v>78</v>
      </c>
      <c r="K19" s="35">
        <f t="shared" si="2"/>
        <v>33.36000000000001</v>
      </c>
      <c r="L19" s="35">
        <f t="shared" si="3"/>
        <v>85.44</v>
      </c>
      <c r="M19" s="35">
        <f t="shared" si="4"/>
        <v>51.263999999999996</v>
      </c>
      <c r="N19" s="51">
        <f t="shared" si="5"/>
        <v>80.50399999999999</v>
      </c>
      <c r="O19" s="35" t="s">
        <v>89</v>
      </c>
      <c r="P19" s="56" t="s">
        <v>8</v>
      </c>
      <c r="Q19" s="3"/>
      <c r="R19" s="3"/>
      <c r="S19" s="3"/>
      <c r="T19" s="3"/>
      <c r="U19" s="3"/>
    </row>
    <row r="20" spans="1:21" s="2" customFormat="1" ht="18" customHeight="1" thickBot="1">
      <c r="A20" s="11">
        <v>18</v>
      </c>
      <c r="B20" s="59"/>
      <c r="C20" s="31">
        <v>1005</v>
      </c>
      <c r="D20" s="25" t="s">
        <v>45</v>
      </c>
      <c r="E20" s="36" t="s">
        <v>46</v>
      </c>
      <c r="F20" s="36">
        <v>57.98</v>
      </c>
      <c r="G20" s="37">
        <f t="shared" si="0"/>
        <v>23.192</v>
      </c>
      <c r="H20" s="44">
        <v>70.2</v>
      </c>
      <c r="I20" s="38">
        <f t="shared" si="1"/>
        <v>42.12</v>
      </c>
      <c r="J20" s="38" t="s">
        <v>88</v>
      </c>
      <c r="K20" s="38">
        <f t="shared" si="2"/>
        <v>0</v>
      </c>
      <c r="L20" s="38">
        <f t="shared" si="3"/>
        <v>42.12</v>
      </c>
      <c r="M20" s="38">
        <f t="shared" si="4"/>
        <v>25.272</v>
      </c>
      <c r="N20" s="52">
        <f t="shared" si="5"/>
        <v>48.464</v>
      </c>
      <c r="O20" s="38"/>
      <c r="P20" s="19" t="s">
        <v>70</v>
      </c>
      <c r="Q20" s="3"/>
      <c r="R20" s="3"/>
      <c r="S20" s="3"/>
      <c r="T20" s="3"/>
      <c r="U20" s="3"/>
    </row>
    <row r="21" spans="1:16" ht="18" customHeight="1">
      <c r="A21" s="10">
        <v>19</v>
      </c>
      <c r="B21" s="57" t="s">
        <v>67</v>
      </c>
      <c r="C21" s="32">
        <v>2001</v>
      </c>
      <c r="D21" s="26" t="s">
        <v>47</v>
      </c>
      <c r="E21" s="39" t="s">
        <v>48</v>
      </c>
      <c r="F21" s="39">
        <v>87.96</v>
      </c>
      <c r="G21" s="40">
        <f t="shared" si="0"/>
        <v>35.184</v>
      </c>
      <c r="H21" s="42"/>
      <c r="I21" s="45"/>
      <c r="J21" s="42">
        <v>82.7</v>
      </c>
      <c r="K21" s="46"/>
      <c r="L21" s="46"/>
      <c r="M21" s="42">
        <f aca="true" t="shared" si="6" ref="M21:M26">J21*0.6</f>
        <v>49.62</v>
      </c>
      <c r="N21" s="54">
        <f aca="true" t="shared" si="7" ref="N21:N26">G21+M21</f>
        <v>84.804</v>
      </c>
      <c r="O21" s="42">
        <v>1</v>
      </c>
      <c r="P21" s="21" t="s">
        <v>69</v>
      </c>
    </row>
    <row r="22" spans="1:16" ht="18" customHeight="1">
      <c r="A22" s="4">
        <v>20</v>
      </c>
      <c r="B22" s="58"/>
      <c r="C22" s="30">
        <v>2001</v>
      </c>
      <c r="D22" s="24" t="s">
        <v>49</v>
      </c>
      <c r="E22" s="33" t="s">
        <v>50</v>
      </c>
      <c r="F22" s="33">
        <v>84.77</v>
      </c>
      <c r="G22" s="34">
        <f t="shared" si="0"/>
        <v>33.908</v>
      </c>
      <c r="H22" s="43"/>
      <c r="I22" s="47"/>
      <c r="J22" s="43">
        <v>77.8</v>
      </c>
      <c r="K22" s="48"/>
      <c r="L22" s="48"/>
      <c r="M22" s="42">
        <f t="shared" si="6"/>
        <v>46.68</v>
      </c>
      <c r="N22" s="54">
        <f t="shared" si="7"/>
        <v>80.588</v>
      </c>
      <c r="O22" s="43">
        <v>2</v>
      </c>
      <c r="P22" s="18"/>
    </row>
    <row r="23" spans="1:16" ht="18" customHeight="1" thickBot="1">
      <c r="A23" s="11">
        <v>21</v>
      </c>
      <c r="B23" s="59"/>
      <c r="C23" s="31">
        <v>2001</v>
      </c>
      <c r="D23" s="25" t="s">
        <v>51</v>
      </c>
      <c r="E23" s="36" t="s">
        <v>52</v>
      </c>
      <c r="F23" s="36">
        <v>83.66</v>
      </c>
      <c r="G23" s="37">
        <f t="shared" si="0"/>
        <v>33.464</v>
      </c>
      <c r="H23" s="44"/>
      <c r="I23" s="49"/>
      <c r="J23" s="44">
        <v>64.6</v>
      </c>
      <c r="K23" s="50"/>
      <c r="L23" s="50"/>
      <c r="M23" s="44">
        <f t="shared" si="6"/>
        <v>38.76</v>
      </c>
      <c r="N23" s="55">
        <f t="shared" si="7"/>
        <v>72.22399999999999</v>
      </c>
      <c r="O23" s="44">
        <v>3</v>
      </c>
      <c r="P23" s="23"/>
    </row>
    <row r="24" spans="1:16" ht="18" customHeight="1">
      <c r="A24" s="10">
        <v>22</v>
      </c>
      <c r="B24" s="58" t="s">
        <v>68</v>
      </c>
      <c r="C24" s="32">
        <v>3001</v>
      </c>
      <c r="D24" s="26" t="s">
        <v>53</v>
      </c>
      <c r="E24" s="39" t="s">
        <v>54</v>
      </c>
      <c r="F24" s="39">
        <v>83.66</v>
      </c>
      <c r="G24" s="40">
        <f t="shared" si="0"/>
        <v>33.464</v>
      </c>
      <c r="H24" s="42"/>
      <c r="I24" s="45"/>
      <c r="J24" s="42">
        <v>85.4</v>
      </c>
      <c r="K24" s="46"/>
      <c r="L24" s="46"/>
      <c r="M24" s="42">
        <f t="shared" si="6"/>
        <v>51.24</v>
      </c>
      <c r="N24" s="54">
        <f t="shared" si="7"/>
        <v>84.70400000000001</v>
      </c>
      <c r="O24" s="42">
        <v>1</v>
      </c>
      <c r="P24" s="21" t="s">
        <v>69</v>
      </c>
    </row>
    <row r="25" spans="1:16" ht="18" customHeight="1">
      <c r="A25" s="4">
        <v>23</v>
      </c>
      <c r="B25" s="58"/>
      <c r="C25" s="30">
        <v>3001</v>
      </c>
      <c r="D25" s="24" t="s">
        <v>55</v>
      </c>
      <c r="E25" s="33" t="s">
        <v>56</v>
      </c>
      <c r="F25" s="33">
        <v>82.75</v>
      </c>
      <c r="G25" s="34">
        <f t="shared" si="0"/>
        <v>33.1</v>
      </c>
      <c r="H25" s="43"/>
      <c r="I25" s="47"/>
      <c r="J25" s="43">
        <v>85.16</v>
      </c>
      <c r="K25" s="48"/>
      <c r="L25" s="48"/>
      <c r="M25" s="42">
        <f t="shared" si="6"/>
        <v>51.096</v>
      </c>
      <c r="N25" s="54">
        <f t="shared" si="7"/>
        <v>84.196</v>
      </c>
      <c r="O25" s="43">
        <v>2</v>
      </c>
      <c r="P25" s="22"/>
    </row>
    <row r="26" spans="1:16" ht="18" customHeight="1">
      <c r="A26" s="4">
        <v>24</v>
      </c>
      <c r="B26" s="61"/>
      <c r="C26" s="30">
        <v>3001</v>
      </c>
      <c r="D26" s="24" t="s">
        <v>57</v>
      </c>
      <c r="E26" s="33" t="s">
        <v>58</v>
      </c>
      <c r="F26" s="33">
        <v>81.74</v>
      </c>
      <c r="G26" s="34">
        <f t="shared" si="0"/>
        <v>32.696</v>
      </c>
      <c r="H26" s="43"/>
      <c r="I26" s="47"/>
      <c r="J26" s="43">
        <v>80.2</v>
      </c>
      <c r="K26" s="48"/>
      <c r="L26" s="48"/>
      <c r="M26" s="42">
        <f t="shared" si="6"/>
        <v>48.12</v>
      </c>
      <c r="N26" s="54">
        <f t="shared" si="7"/>
        <v>80.816</v>
      </c>
      <c r="O26" s="43">
        <v>3</v>
      </c>
      <c r="P26" s="22"/>
    </row>
  </sheetData>
  <sheetProtection/>
  <mergeCells count="4">
    <mergeCell ref="B21:B23"/>
    <mergeCell ref="B3:B20"/>
    <mergeCell ref="B24:B26"/>
    <mergeCell ref="A1:P1"/>
  </mergeCells>
  <printOptions/>
  <pageMargins left="0.2" right="0.21" top="0.2" bottom="0.2" header="0.2" footer="0.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邱杰</cp:lastModifiedBy>
  <cp:lastPrinted>2020-09-21T02:30:19Z</cp:lastPrinted>
  <dcterms:created xsi:type="dcterms:W3CDTF">2011-04-25T08:34:42Z</dcterms:created>
  <dcterms:modified xsi:type="dcterms:W3CDTF">2020-09-21T02:54:22Z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